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TIA\VDGDI-Cris\INDICADORES 2023\"/>
    </mc:Choice>
  </mc:AlternateContent>
  <xr:revisionPtr revIDLastSave="0" documentId="13_ncr:1_{F5810D4A-D62C-43F3-B459-D7A5F64131F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ABDD27A7-BEEE-4CE5-9055-A07377F4E6F5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  <c r="T10" i="1"/>
  <c r="T11" i="1"/>
  <c r="T12" i="1"/>
  <c r="T8" i="1"/>
  <c r="T5" i="1"/>
  <c r="T6" i="1"/>
  <c r="T7" i="1"/>
  <c r="T4" i="1"/>
  <c r="J10" i="1" l="1"/>
  <c r="J9" i="1"/>
  <c r="J7" i="1"/>
  <c r="M4" i="1"/>
  <c r="M6" i="1"/>
  <c r="M7" i="1"/>
  <c r="M8" i="1"/>
  <c r="M9" i="1"/>
  <c r="M10" i="1"/>
  <c r="M11" i="1"/>
  <c r="M12" i="1"/>
  <c r="M5" i="1"/>
  <c r="J12" i="1" l="1"/>
  <c r="J11" i="1"/>
  <c r="J8" i="1"/>
  <c r="J6" i="1"/>
  <c r="J5" i="1"/>
  <c r="J4" i="1"/>
</calcChain>
</file>

<file path=xl/sharedStrings.xml><?xml version="1.0" encoding="utf-8"?>
<sst xmlns="http://schemas.openxmlformats.org/spreadsheetml/2006/main" count="83" uniqueCount="75">
  <si>
    <t>N°</t>
  </si>
  <si>
    <t>Nome do Indicador</t>
  </si>
  <si>
    <t>Significado</t>
  </si>
  <si>
    <t>Fórmula</t>
  </si>
  <si>
    <t>Unidade de Medida</t>
  </si>
  <si>
    <t>Fonte de dados</t>
  </si>
  <si>
    <t>Apuração Jan-Jun</t>
  </si>
  <si>
    <t>% de atingimento da meta</t>
  </si>
  <si>
    <t>Pontos</t>
  </si>
  <si>
    <t>Execução de cooperações nacionais</t>
  </si>
  <si>
    <t>Indica o grau de cooperação da Escola com instituições nacionais para fortalecimento dos sistemas públicos brasileiros de saúde, ensino e Ciência e Tecnologia, através da aferição do número de ações e projetos executados a partir de cooperações estabelecidas com instituições públicas, órgãos governamentais e movimentos sociais em relação ao programado</t>
  </si>
  <si>
    <t>Total de projetos de cooperação com instituições públicas, órgãos governamentais e movimentos sociais realizados no período</t>
  </si>
  <si>
    <t>Projetos</t>
  </si>
  <si>
    <t>SAGE / Sistema PA da EPSJV</t>
  </si>
  <si>
    <t>apuração SAGE</t>
  </si>
  <si>
    <t>Execução de Cooperações Internacionais, âmbito Sul-Sul</t>
  </si>
  <si>
    <t>Indica o grau de cooperação da Escola com instituições internacionais no âmbito Sul-Sul para fortalecimento dos sistemas públicos de saúde, através da aferição do número de ações e projetos executados a partir de cooperações estabelecidas com países e instituições internacionais (junto aos países do continente americano, Países Africanos de Língua Oficial Portuguesa-Palop, CPLP)</t>
  </si>
  <si>
    <t>Total de ações de cooperação Sul-Sul realizadas no período</t>
  </si>
  <si>
    <t>Ações</t>
  </si>
  <si>
    <t>Produção científica (publicação de capítulo de livro, artigos em revista indexadas e artigos em revistas não indexadas)</t>
  </si>
  <si>
    <t xml:space="preserve">Afere a quantidade de artigos indexados e não indexados, e a produção de capítulos de livros produzidos por trabalhadores da EPSJV </t>
  </si>
  <si>
    <t>Total de artigos publicados em revistas, sítios, livros no período</t>
  </si>
  <si>
    <t>Artigos</t>
  </si>
  <si>
    <t>SAGE / Sistema PA da EPSJV; Banco de dados da VDPDT</t>
  </si>
  <si>
    <t>apuração SAGE + Emails Labs</t>
  </si>
  <si>
    <t>Índice de participação dos alunos do ensino médio em eventos de iniciação científica</t>
  </si>
  <si>
    <t>Afere o universo de alunos inscritos no Programa de Vocação Científica (Provoc) que apresentam trabalho em eventos científicos</t>
  </si>
  <si>
    <t>(Total de alunos que apresentaram trabalho científico na Jornada de Iniciação Científica e na Semana de Vocação Científica/ Total de alunos ativos no Provoc no ano) x 100</t>
  </si>
  <si>
    <t>%</t>
  </si>
  <si>
    <t>Banco de dados do LIC-PROVOC/EPSJV</t>
  </si>
  <si>
    <t>email PROVOC</t>
  </si>
  <si>
    <t>Execução de matrículas nos cursos de educação profissional em saúde</t>
  </si>
  <si>
    <t>Afere a quantidade de alunos matriculados nos cursos de formação inicial e continuada, incluídas as especializações técnicas, cursos de desenvolvimento, atualização e qualificação profissional; nos cursos de pós graduação stricto (mestrado profissional) e lato sensu; nos cursos técnicos de nível médio; e nos cursos do Projeto de Educação de Jovens e Adultos (EJA)</t>
  </si>
  <si>
    <t>Total de alunos matriculados nos cursos de formação inicial e continuada, incluídas as especializações técnicas, desenvolvimento, atualização e qualificação profissional no período; nos cursos de pós-graduação stricto sensu (Mestrado Profissional), e lato sensu; nos cursos técnicos de nível médio; e nos cursos do Projeto EJA</t>
  </si>
  <si>
    <t>Alunos</t>
  </si>
  <si>
    <t>SAGE/ Sistema PA da EPSJV; Banco de dados da SECESC/ EPSJV</t>
  </si>
  <si>
    <t>e-mail gisele</t>
  </si>
  <si>
    <t>Tempo Médio de Titulação - stricto sensu</t>
  </si>
  <si>
    <r>
      <t xml:space="preserve">Reflete a qualificação contínua dos processos de formação do </t>
    </r>
    <r>
      <rPr>
        <i/>
        <sz val="9"/>
        <color theme="1"/>
        <rFont val="Calibri"/>
        <family val="2"/>
        <scheme val="minor"/>
      </rPr>
      <t>stricto sensu</t>
    </r>
    <r>
      <rPr>
        <sz val="9"/>
        <color theme="1"/>
        <rFont val="Calibri"/>
        <family val="2"/>
        <scheme val="minor"/>
      </rPr>
      <t xml:space="preserve"> e sua capacidade de cumprimento dos prazos de referência da CAPES para a defesa de teses e dissertações por turma</t>
    </r>
  </si>
  <si>
    <t>Total de meses utilizados pelos egressos no período/ Total de defesas no período</t>
  </si>
  <si>
    <t>Meses</t>
  </si>
  <si>
    <t>Base de dados da CPPG/ EPSJV</t>
  </si>
  <si>
    <t>E-mail pós</t>
  </si>
  <si>
    <t>Número de acessos aos artigos do periódico científico “Trabalho, Educação e Saúde”</t>
  </si>
  <si>
    <t>Indica a difusão de conhecimento das interfaces entre os campos da Educação, trabalho e saúde, por meio da publicação do periódico científico da EPSJV</t>
  </si>
  <si>
    <t>Total de acessos aos artigos do periódico especificado</t>
  </si>
  <si>
    <t>Acessos</t>
  </si>
  <si>
    <t>Base de dados da SCIELO</t>
  </si>
  <si>
    <t>e-mail Keilla</t>
  </si>
  <si>
    <t>Número de acessos às produções técnico científicas editadas pela unidade e disponíveis em seu portal</t>
  </si>
  <si>
    <t>Analisa a capilaridade da política de difusão e acesso livre à produção técnico-científica em saúde para diferentes segmentos populacionais e profissionais de saúde e de ciência e tecnologia em saúde</t>
  </si>
  <si>
    <t>Total de acessos aos livros, materiais didáticos e hipermídias disponíveis no portal da unidade</t>
  </si>
  <si>
    <t>Banco de dados da SINF/ EPSJV</t>
  </si>
  <si>
    <t>email SINF</t>
  </si>
  <si>
    <t>Número de republicações, em outros veículos, inclusive páginas de Facebook institucionais, das matérias jornalísticas editadas pela unidade</t>
  </si>
  <si>
    <t>Reconhecimento da Escola pela sociedade, instituições do SUS, movimentos sociais, mídias alternativas, comunitárias, sindicais e populares como fonte de informação alternativa à produzida pela grande imprensa</t>
  </si>
  <si>
    <t>Total de republicações, em outros veículos, de cada matéria jornalística editada pela unidade</t>
  </si>
  <si>
    <t>Republicações</t>
  </si>
  <si>
    <t>Banco de dados da CCDE/ EPSJV</t>
  </si>
  <si>
    <t>email Talita</t>
  </si>
  <si>
    <t>Meta 2023</t>
  </si>
  <si>
    <t>Apuração 2022</t>
  </si>
  <si>
    <t>Revisão Metas - Ago</t>
  </si>
  <si>
    <t>As republicações são baseadas nas matérias publicadas no Portal EPSJV e, de janeiro a julho de 2023, estávamos sem um jornalista para fazer as matérias exclusivas para o site. Com isso, tivemos uma produção menor de matérias e, consequentemente, menos matérias para serem republicadas, o que causou a queda nas republicações. Diante disso, avaliamos que é melhor reduzir o indicador para 2023</t>
  </si>
  <si>
    <t>META MANTIDA</t>
  </si>
  <si>
    <t>JUSTIFICATIVAS</t>
  </si>
  <si>
    <t>META ALCANÇADA</t>
  </si>
  <si>
    <t>Houve um aumento da projeção de matrículas devido a expansão de cooperações técnicas da Educação Popular em Saúde, cursos provenientes de emedas parlamentares e novos cursos.</t>
  </si>
  <si>
    <t>A redução da meta deve-se a uma previsão de menos acessos nos meses novembro e dezembro, de férias e recesso escolares.</t>
  </si>
  <si>
    <t>5*</t>
  </si>
  <si>
    <t>6*</t>
  </si>
  <si>
    <t>7*</t>
  </si>
  <si>
    <t>9*</t>
  </si>
  <si>
    <t>Apuração Jan-Dez</t>
  </si>
  <si>
    <t>ADII - INDICADORES INTERMEDIÁRIOS EPSJV - Jan-Dez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</si>
</sst>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2" fontId="0" fillId="0" borderId="1" xfId="0" applyNumberForma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5" fillId="6" borderId="1" xfId="0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9" fontId="13" fillId="7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9" fontId="6" fillId="8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DE2E-6845-4484-B551-2F9B0FD9D8C4}">
  <dimension ref="A1:T12"/>
  <sheetViews>
    <sheetView tabSelected="1" topLeftCell="A5" zoomScaleNormal="100" workbookViewId="0">
      <selection activeCell="V5" sqref="V5"/>
    </sheetView>
  </sheetViews>
  <sheetFormatPr defaultRowHeight="15" x14ac:dyDescent="0.25"/>
  <cols>
    <col min="2" max="3" width="30.28515625" customWidth="1"/>
    <col min="4" max="4" width="43.140625" customWidth="1"/>
    <col min="5" max="5" width="14.140625" customWidth="1"/>
    <col min="6" max="6" width="15.7109375" customWidth="1"/>
    <col min="7" max="7" width="13.140625" style="22" hidden="1" customWidth="1"/>
    <col min="8" max="8" width="12.140625" hidden="1" customWidth="1"/>
    <col min="9" max="10" width="10.28515625" hidden="1" customWidth="1"/>
    <col min="11" max="11" width="11.7109375" customWidth="1"/>
    <col min="12" max="12" width="11.5703125" style="9" hidden="1" customWidth="1"/>
    <col min="13" max="13" width="9.140625" hidden="1" customWidth="1"/>
    <col min="14" max="15" width="0" hidden="1" customWidth="1"/>
    <col min="16" max="16" width="27.140625" hidden="1" customWidth="1"/>
    <col min="17" max="17" width="9.28515625" hidden="1" customWidth="1"/>
    <col min="18" max="18" width="1.5703125" hidden="1" customWidth="1"/>
    <col min="20" max="20" width="10.28515625" customWidth="1"/>
  </cols>
  <sheetData>
    <row r="1" spans="1:20" s="1" customFormat="1" ht="18.75" x14ac:dyDescent="0.3">
      <c r="A1" s="35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9" customHeight="1" x14ac:dyDescent="0.25"/>
    <row r="3" spans="1:20" ht="38.25" x14ac:dyDescent="0.25">
      <c r="A3" s="2" t="s">
        <v>0</v>
      </c>
      <c r="B3" s="3" t="s">
        <v>1</v>
      </c>
      <c r="C3" s="10" t="s">
        <v>2</v>
      </c>
      <c r="D3" s="3" t="s">
        <v>3</v>
      </c>
      <c r="E3" s="3" t="s">
        <v>4</v>
      </c>
      <c r="F3" s="10" t="s">
        <v>5</v>
      </c>
      <c r="G3" s="10" t="s">
        <v>60</v>
      </c>
      <c r="H3" s="3" t="s">
        <v>61</v>
      </c>
      <c r="I3" s="3" t="s">
        <v>6</v>
      </c>
      <c r="J3" s="3" t="s">
        <v>7</v>
      </c>
      <c r="K3" s="26" t="s">
        <v>62</v>
      </c>
      <c r="L3" s="3" t="s">
        <v>7</v>
      </c>
      <c r="M3" s="3" t="s">
        <v>8</v>
      </c>
      <c r="P3" s="37" t="s">
        <v>65</v>
      </c>
      <c r="Q3" s="37"/>
      <c r="R3" s="37"/>
      <c r="S3" s="30" t="s">
        <v>73</v>
      </c>
      <c r="T3" s="3" t="s">
        <v>7</v>
      </c>
    </row>
    <row r="4" spans="1:20" ht="132" x14ac:dyDescent="0.25">
      <c r="A4" s="4">
        <v>1</v>
      </c>
      <c r="B4" s="5" t="s">
        <v>9</v>
      </c>
      <c r="C4" s="11" t="s">
        <v>10</v>
      </c>
      <c r="D4" s="6" t="s">
        <v>11</v>
      </c>
      <c r="E4" s="6" t="s">
        <v>12</v>
      </c>
      <c r="F4" s="12" t="s">
        <v>13</v>
      </c>
      <c r="G4" s="23">
        <v>16</v>
      </c>
      <c r="H4" s="18">
        <v>22</v>
      </c>
      <c r="I4" s="7">
        <v>8</v>
      </c>
      <c r="J4" s="13">
        <f t="shared" ref="J4:J12" si="0">I4/G4*100</f>
        <v>50</v>
      </c>
      <c r="K4" s="27">
        <v>16</v>
      </c>
      <c r="L4" s="14"/>
      <c r="M4" s="15">
        <f>30/9</f>
        <v>3.3333333333333335</v>
      </c>
      <c r="N4" s="9" t="s">
        <v>14</v>
      </c>
      <c r="P4" s="36" t="s">
        <v>64</v>
      </c>
      <c r="Q4" s="36"/>
      <c r="R4" s="36"/>
      <c r="S4" s="31">
        <v>16</v>
      </c>
      <c r="T4" s="13">
        <f>S4/K4*100</f>
        <v>100</v>
      </c>
    </row>
    <row r="5" spans="1:20" ht="156" x14ac:dyDescent="0.25">
      <c r="A5" s="4">
        <v>2</v>
      </c>
      <c r="B5" s="5" t="s">
        <v>15</v>
      </c>
      <c r="C5" s="11" t="s">
        <v>16</v>
      </c>
      <c r="D5" s="6" t="s">
        <v>17</v>
      </c>
      <c r="E5" s="6" t="s">
        <v>18</v>
      </c>
      <c r="F5" s="12" t="s">
        <v>13</v>
      </c>
      <c r="G5" s="23">
        <v>8</v>
      </c>
      <c r="H5" s="18">
        <v>7</v>
      </c>
      <c r="I5" s="17">
        <v>5</v>
      </c>
      <c r="J5" s="13">
        <f t="shared" si="0"/>
        <v>62.5</v>
      </c>
      <c r="K5" s="27">
        <v>8</v>
      </c>
      <c r="L5" s="14"/>
      <c r="M5" s="15">
        <f>30/9</f>
        <v>3.3333333333333335</v>
      </c>
      <c r="N5" s="9" t="s">
        <v>14</v>
      </c>
      <c r="P5" s="36" t="s">
        <v>64</v>
      </c>
      <c r="Q5" s="36"/>
      <c r="R5" s="36"/>
      <c r="S5" s="32">
        <v>8</v>
      </c>
      <c r="T5" s="13">
        <f t="shared" ref="T5:T12" si="1">S5/K5*100</f>
        <v>100</v>
      </c>
    </row>
    <row r="6" spans="1:20" ht="60" x14ac:dyDescent="0.25">
      <c r="A6" s="4">
        <v>3</v>
      </c>
      <c r="B6" s="5" t="s">
        <v>19</v>
      </c>
      <c r="C6" s="11" t="s">
        <v>20</v>
      </c>
      <c r="D6" s="6" t="s">
        <v>21</v>
      </c>
      <c r="E6" s="6" t="s">
        <v>22</v>
      </c>
      <c r="F6" s="12" t="s">
        <v>23</v>
      </c>
      <c r="G6" s="23">
        <v>21</v>
      </c>
      <c r="H6" s="18">
        <v>50</v>
      </c>
      <c r="I6" s="7">
        <v>14</v>
      </c>
      <c r="J6" s="13">
        <f t="shared" si="0"/>
        <v>66.666666666666657</v>
      </c>
      <c r="K6" s="27">
        <v>21</v>
      </c>
      <c r="L6" s="14"/>
      <c r="M6" s="15">
        <f t="shared" ref="M6:M12" si="2">30/9</f>
        <v>3.3333333333333335</v>
      </c>
      <c r="N6" s="9" t="s">
        <v>24</v>
      </c>
      <c r="P6" s="36" t="s">
        <v>64</v>
      </c>
      <c r="Q6" s="36"/>
      <c r="R6" s="36"/>
      <c r="S6" s="31">
        <v>20</v>
      </c>
      <c r="T6" s="13">
        <f t="shared" si="1"/>
        <v>95.238095238095227</v>
      </c>
    </row>
    <row r="7" spans="1:20" ht="51" x14ac:dyDescent="0.25">
      <c r="A7" s="4">
        <v>4</v>
      </c>
      <c r="B7" s="5" t="s">
        <v>25</v>
      </c>
      <c r="C7" s="11" t="s">
        <v>26</v>
      </c>
      <c r="D7" s="21" t="s">
        <v>27</v>
      </c>
      <c r="E7" s="6" t="s">
        <v>28</v>
      </c>
      <c r="F7" s="12" t="s">
        <v>29</v>
      </c>
      <c r="G7" s="24">
        <v>0.85</v>
      </c>
      <c r="H7" s="19">
        <v>0.89</v>
      </c>
      <c r="I7" s="16">
        <v>0.92</v>
      </c>
      <c r="J7" s="13">
        <f t="shared" si="0"/>
        <v>108.23529411764707</v>
      </c>
      <c r="K7" s="28">
        <v>0.85</v>
      </c>
      <c r="L7" s="14"/>
      <c r="M7" s="15">
        <f t="shared" si="2"/>
        <v>3.3333333333333335</v>
      </c>
      <c r="N7" s="9" t="s">
        <v>30</v>
      </c>
      <c r="P7" s="36" t="s">
        <v>66</v>
      </c>
      <c r="Q7" s="36"/>
      <c r="R7" s="36"/>
      <c r="S7" s="33">
        <v>0.92</v>
      </c>
      <c r="T7" s="13">
        <f t="shared" si="1"/>
        <v>108.23529411764707</v>
      </c>
    </row>
    <row r="8" spans="1:20" ht="144" x14ac:dyDescent="0.25">
      <c r="A8" s="4" t="s">
        <v>69</v>
      </c>
      <c r="B8" s="5" t="s">
        <v>31</v>
      </c>
      <c r="C8" s="11" t="s">
        <v>32</v>
      </c>
      <c r="D8" s="6" t="s">
        <v>33</v>
      </c>
      <c r="E8" s="6" t="s">
        <v>34</v>
      </c>
      <c r="F8" s="12" t="s">
        <v>35</v>
      </c>
      <c r="G8" s="25">
        <v>1700</v>
      </c>
      <c r="H8" s="18">
        <v>2490</v>
      </c>
      <c r="I8" s="8">
        <v>1573</v>
      </c>
      <c r="J8" s="13">
        <f t="shared" si="0"/>
        <v>92.529411764705884</v>
      </c>
      <c r="K8" s="29">
        <v>1900</v>
      </c>
      <c r="L8" s="14"/>
      <c r="M8" s="15">
        <f t="shared" si="2"/>
        <v>3.3333333333333335</v>
      </c>
      <c r="N8" s="9" t="s">
        <v>36</v>
      </c>
      <c r="P8" s="38" t="s">
        <v>67</v>
      </c>
      <c r="Q8" s="38"/>
      <c r="R8" s="38"/>
      <c r="S8" s="34">
        <v>2117</v>
      </c>
      <c r="T8" s="13">
        <f t="shared" si="1"/>
        <v>111.42105263157896</v>
      </c>
    </row>
    <row r="9" spans="1:20" ht="72" x14ac:dyDescent="0.25">
      <c r="A9" s="4" t="s">
        <v>70</v>
      </c>
      <c r="B9" s="5" t="s">
        <v>37</v>
      </c>
      <c r="C9" s="11" t="s">
        <v>38</v>
      </c>
      <c r="D9" s="6" t="s">
        <v>39</v>
      </c>
      <c r="E9" s="6" t="s">
        <v>40</v>
      </c>
      <c r="F9" s="12" t="s">
        <v>41</v>
      </c>
      <c r="G9" s="23">
        <v>30</v>
      </c>
      <c r="H9" s="20">
        <v>31.95</v>
      </c>
      <c r="I9" s="7">
        <v>26.42</v>
      </c>
      <c r="J9" s="13">
        <f t="shared" si="0"/>
        <v>88.066666666666677</v>
      </c>
      <c r="K9" s="27">
        <v>29</v>
      </c>
      <c r="L9" s="14"/>
      <c r="M9" s="15">
        <f t="shared" si="2"/>
        <v>3.3333333333333335</v>
      </c>
      <c r="N9" s="9" t="s">
        <v>42</v>
      </c>
      <c r="P9" s="36"/>
      <c r="Q9" s="36"/>
      <c r="R9" s="36"/>
      <c r="S9" s="31">
        <v>28.26</v>
      </c>
      <c r="T9" s="13">
        <f>K9/S9*100</f>
        <v>102.61854210898795</v>
      </c>
    </row>
    <row r="10" spans="1:20" ht="60" x14ac:dyDescent="0.25">
      <c r="A10" s="4" t="s">
        <v>71</v>
      </c>
      <c r="B10" s="5" t="s">
        <v>43</v>
      </c>
      <c r="C10" s="11" t="s">
        <v>44</v>
      </c>
      <c r="D10" s="6" t="s">
        <v>45</v>
      </c>
      <c r="E10" s="6" t="s">
        <v>46</v>
      </c>
      <c r="F10" s="12" t="s">
        <v>47</v>
      </c>
      <c r="G10" s="25">
        <v>600000</v>
      </c>
      <c r="H10" s="18">
        <v>796518</v>
      </c>
      <c r="I10" s="8">
        <v>337625</v>
      </c>
      <c r="J10" s="13">
        <f t="shared" si="0"/>
        <v>56.270833333333336</v>
      </c>
      <c r="K10" s="29">
        <v>500000</v>
      </c>
      <c r="L10" s="14"/>
      <c r="M10" s="15">
        <f t="shared" si="2"/>
        <v>3.3333333333333335</v>
      </c>
      <c r="N10" s="9" t="s">
        <v>48</v>
      </c>
      <c r="P10" s="38" t="s">
        <v>68</v>
      </c>
      <c r="Q10" s="38"/>
      <c r="R10" s="38"/>
      <c r="S10" s="34">
        <v>861731</v>
      </c>
      <c r="T10" s="13">
        <f t="shared" si="1"/>
        <v>172.34620000000001</v>
      </c>
    </row>
    <row r="11" spans="1:20" ht="84" x14ac:dyDescent="0.25">
      <c r="A11" s="4">
        <v>8</v>
      </c>
      <c r="B11" s="5" t="s">
        <v>49</v>
      </c>
      <c r="C11" s="11" t="s">
        <v>50</v>
      </c>
      <c r="D11" s="6" t="s">
        <v>51</v>
      </c>
      <c r="E11" s="6" t="s">
        <v>46</v>
      </c>
      <c r="F11" s="12" t="s">
        <v>52</v>
      </c>
      <c r="G11" s="25">
        <v>58300</v>
      </c>
      <c r="H11" s="18">
        <v>67601</v>
      </c>
      <c r="I11" s="8">
        <v>36678</v>
      </c>
      <c r="J11" s="13">
        <f t="shared" si="0"/>
        <v>62.912521440823333</v>
      </c>
      <c r="K11" s="29">
        <v>58300</v>
      </c>
      <c r="L11" s="14"/>
      <c r="M11" s="15">
        <f t="shared" si="2"/>
        <v>3.3333333333333335</v>
      </c>
      <c r="N11" s="9" t="s">
        <v>53</v>
      </c>
      <c r="P11" s="36" t="s">
        <v>64</v>
      </c>
      <c r="Q11" s="36"/>
      <c r="R11" s="36"/>
      <c r="S11" s="34">
        <v>73414</v>
      </c>
      <c r="T11" s="13">
        <f t="shared" si="1"/>
        <v>125.92452830188678</v>
      </c>
    </row>
    <row r="12" spans="1:20" ht="100.5" customHeight="1" x14ac:dyDescent="0.25">
      <c r="A12" s="4" t="s">
        <v>72</v>
      </c>
      <c r="B12" s="5" t="s">
        <v>54</v>
      </c>
      <c r="C12" s="11" t="s">
        <v>55</v>
      </c>
      <c r="D12" s="6" t="s">
        <v>56</v>
      </c>
      <c r="E12" s="6" t="s">
        <v>57</v>
      </c>
      <c r="F12" s="12" t="s">
        <v>58</v>
      </c>
      <c r="G12" s="23">
        <v>100</v>
      </c>
      <c r="H12" s="21">
        <v>113</v>
      </c>
      <c r="I12" s="7">
        <v>42</v>
      </c>
      <c r="J12" s="13">
        <f t="shared" si="0"/>
        <v>42</v>
      </c>
      <c r="K12" s="27">
        <v>70</v>
      </c>
      <c r="L12" s="14"/>
      <c r="M12" s="15">
        <f t="shared" si="2"/>
        <v>3.3333333333333335</v>
      </c>
      <c r="N12" s="9" t="s">
        <v>59</v>
      </c>
      <c r="P12" s="38" t="s">
        <v>63</v>
      </c>
      <c r="Q12" s="38"/>
      <c r="R12" s="38"/>
      <c r="S12" s="31">
        <v>84</v>
      </c>
      <c r="T12" s="13">
        <f t="shared" si="1"/>
        <v>120</v>
      </c>
    </row>
  </sheetData>
  <mergeCells count="11">
    <mergeCell ref="P12:R12"/>
    <mergeCell ref="P11:R11"/>
    <mergeCell ref="P10:R10"/>
    <mergeCell ref="P9:R9"/>
    <mergeCell ref="P8:R8"/>
    <mergeCell ref="A1:T1"/>
    <mergeCell ref="P7:R7"/>
    <mergeCell ref="P6:R6"/>
    <mergeCell ref="P5:R5"/>
    <mergeCell ref="P4:R4"/>
    <mergeCell ref="P3:R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POSITOVO</dc:creator>
  <cp:keywords/>
  <dc:description/>
  <cp:lastModifiedBy>Katia Teixeira Cardoso</cp:lastModifiedBy>
  <cp:revision/>
  <cp:lastPrinted>2024-02-01T12:31:31Z</cp:lastPrinted>
  <dcterms:created xsi:type="dcterms:W3CDTF">2021-08-05T07:39:19Z</dcterms:created>
  <dcterms:modified xsi:type="dcterms:W3CDTF">2024-02-26T18:13:17Z</dcterms:modified>
  <cp:category/>
  <cp:contentStatus/>
</cp:coreProperties>
</file>